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gaspa.sharepoint.com/sites/intranet/URAG/MARINA/"/>
    </mc:Choice>
  </mc:AlternateContent>
  <xr:revisionPtr revIDLastSave="0" documentId="8_{FC67EBC6-7C5A-4A3E-AFEB-5D5BDCCC396D}" xr6:coauthVersionLast="47" xr6:coauthVersionMax="47" xr10:uidLastSave="{00000000-0000-0000-0000-000000000000}"/>
  <bookViews>
    <workbookView xWindow="-108" yWindow="-108" windowWidth="23256" windowHeight="12456" xr2:uid="{49DCD283-7C09-434A-AB35-2D4B16047DDF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C27" i="1" s="1"/>
  <c r="F38" i="1"/>
  <c r="F52" i="1" s="1"/>
  <c r="D27" i="1" s="1"/>
  <c r="B27" i="1"/>
</calcChain>
</file>

<file path=xl/sharedStrings.xml><?xml version="1.0" encoding="utf-8"?>
<sst xmlns="http://schemas.openxmlformats.org/spreadsheetml/2006/main" count="60" uniqueCount="58">
  <si>
    <t>Ammnotare complessivo dei debiti</t>
  </si>
  <si>
    <t>Tipologia Debito</t>
  </si>
  <si>
    <t>Importo</t>
  </si>
  <si>
    <t>obbligazioni</t>
  </si>
  <si>
    <t>obbligazioni convertibili</t>
  </si>
  <si>
    <t>debiti verso soci per finanziamenti</t>
  </si>
  <si>
    <t>debiti verso Banche entro l'esercizio successivo</t>
  </si>
  <si>
    <t>debiti verso Banche oltre l'esercizio successivo</t>
  </si>
  <si>
    <t>debiti verso altri finanziatori</t>
  </si>
  <si>
    <t xml:space="preserve">acconti </t>
  </si>
  <si>
    <t>debiti verso fornitori</t>
  </si>
  <si>
    <t>debiti rappresentati da titoli di credito</t>
  </si>
  <si>
    <t>debiti verso imprese sottoposte al controllo delle controllanti</t>
  </si>
  <si>
    <t>debiti verso imprese collegate</t>
  </si>
  <si>
    <t>debiti verso controllanti</t>
  </si>
  <si>
    <t>debiti tributari</t>
  </si>
  <si>
    <t>debiti verso Istituti di previdenza e sicurezza sociale</t>
  </si>
  <si>
    <t>altri debiti</t>
  </si>
  <si>
    <t>DEBITI</t>
  </si>
  <si>
    <t>n. imprese coinvolte</t>
  </si>
  <si>
    <t>103 010 001</t>
  </si>
  <si>
    <t>Debiti  commerciali v/AMTEL</t>
  </si>
  <si>
    <t>103 010 002</t>
  </si>
  <si>
    <t>Fatture note accr.da ricev da AMTEL</t>
  </si>
  <si>
    <t>103 010 003</t>
  </si>
  <si>
    <t>Debiti finanziari v/AMTEL</t>
  </si>
  <si>
    <t>103 010 012</t>
  </si>
  <si>
    <t>Debiti commerciali v/NEUTALIA</t>
  </si>
  <si>
    <t>103 010 013</t>
  </si>
  <si>
    <t>Fatture note accr.da ricev da NEUTALIA</t>
  </si>
  <si>
    <t>103 010 014</t>
  </si>
  <si>
    <t>Debiti finanziari v/NEUTALIA</t>
  </si>
  <si>
    <t>DEBITI VS COLLEGATE</t>
  </si>
  <si>
    <t>103 007 001</t>
  </si>
  <si>
    <t>Debiti v/ fornitori</t>
  </si>
  <si>
    <t>103 007 002</t>
  </si>
  <si>
    <t>Fatture note accr.da ricevere</t>
  </si>
  <si>
    <t>103 007 003</t>
  </si>
  <si>
    <t>Fatture da ricevere a seguito proforme</t>
  </si>
  <si>
    <t>103 007 004</t>
  </si>
  <si>
    <t>Fatture da ricevere a seguito SAL</t>
  </si>
  <si>
    <t>103 010 009</t>
  </si>
  <si>
    <t>Fatture note accr.da ricev da EURO.PA SERVICE</t>
  </si>
  <si>
    <t>103 014 810</t>
  </si>
  <si>
    <t>Debiti commerciali v/ ASM magenta</t>
  </si>
  <si>
    <t>103 007 998</t>
  </si>
  <si>
    <t>Fatture in attesa di regolarizzazione</t>
  </si>
  <si>
    <t>103 014 811</t>
  </si>
  <si>
    <t>Fatture e note accre ricev ASM Magenta</t>
  </si>
  <si>
    <t>103 007 005</t>
  </si>
  <si>
    <t>Fatture note accr.da ricev liberi professionisti</t>
  </si>
  <si>
    <t>103 010 005</t>
  </si>
  <si>
    <t>Debiti commerciali v/AMIACQUE</t>
  </si>
  <si>
    <t>103 010 006</t>
  </si>
  <si>
    <t>Fatture note accr.da ricev da AMIACQUE</t>
  </si>
  <si>
    <t>103 014 008</t>
  </si>
  <si>
    <t>Addebiti in c/c da regolarizzare</t>
  </si>
  <si>
    <t>DEBITI VS FORNITORI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</si>
</sst>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(#,##0\)\ "/>
    <numFmt numFmtId="165" formatCode="#,##0_ ;\(#,##0\)"/>
    <numFmt numFmtId="166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left"/>
    </xf>
    <xf numFmtId="164" fontId="5" fillId="2" borderId="0" xfId="0" applyNumberFormat="1" applyFont="1" applyFill="1"/>
    <xf numFmtId="14" fontId="4" fillId="2" borderId="5" xfId="0" applyNumberFormat="1" applyFont="1" applyFill="1" applyBorder="1" applyAlignment="1">
      <alignment horizontal="center"/>
    </xf>
    <xf numFmtId="165" fontId="5" fillId="2" borderId="0" xfId="0" applyNumberFormat="1" applyFont="1" applyFill="1"/>
    <xf numFmtId="165" fontId="5" fillId="2" borderId="5" xfId="0" applyNumberFormat="1" applyFont="1" applyFill="1" applyBorder="1"/>
    <xf numFmtId="166" fontId="5" fillId="2" borderId="0" xfId="1" applyNumberFormat="1" applyFont="1" applyFill="1" applyBorder="1"/>
    <xf numFmtId="166" fontId="5" fillId="2" borderId="5" xfId="1" applyNumberFormat="1" applyFont="1" applyFill="1" applyBorder="1"/>
    <xf numFmtId="0" fontId="4" fillId="2" borderId="4" xfId="0" applyFont="1" applyFill="1" applyBorder="1"/>
    <xf numFmtId="165" fontId="4" fillId="2" borderId="0" xfId="0" applyNumberFormat="1" applyFont="1" applyFill="1"/>
    <xf numFmtId="165" fontId="4" fillId="2" borderId="5" xfId="0" applyNumberFormat="1" applyFont="1" applyFill="1" applyBorder="1"/>
    <xf numFmtId="0" fontId="6" fillId="0" borderId="0" xfId="0" applyFont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2" fillId="2" borderId="2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4" xfId="0" applyFont="1" applyFill="1" applyBorder="1"/>
    <xf numFmtId="4" fontId="0" fillId="2" borderId="0" xfId="0" applyNumberForma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0" xfId="0" applyFont="1"/>
    <xf numFmtId="0" fontId="9" fillId="0" borderId="16" xfId="0" applyFont="1" applyBorder="1"/>
    <xf numFmtId="4" fontId="9" fillId="3" borderId="16" xfId="0" applyNumberFormat="1" applyFont="1" applyFill="1" applyBorder="1"/>
    <xf numFmtId="4" fontId="9" fillId="0" borderId="16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10" fillId="0" borderId="20" xfId="0" applyFont="1" applyBorder="1"/>
    <xf numFmtId="4" fontId="10" fillId="0" borderId="21" xfId="0" applyNumberFormat="1" applyFont="1" applyBorder="1"/>
    <xf numFmtId="4" fontId="9" fillId="3" borderId="14" xfId="0" applyNumberFormat="1" applyFont="1" applyFill="1" applyBorder="1"/>
    <xf numFmtId="3" fontId="0" fillId="0" borderId="15" xfId="0" applyNumberFormat="1" applyBorder="1" applyAlignment="1">
      <alignment horizontal="right" vertical="center"/>
    </xf>
    <xf numFmtId="4" fontId="9" fillId="0" borderId="19" xfId="0" applyNumberFormat="1" applyFont="1" applyBorder="1"/>
    <xf numFmtId="0" fontId="11" fillId="0" borderId="20" xfId="0" applyFont="1" applyBorder="1"/>
    <xf numFmtId="4" fontId="11" fillId="0" borderId="21" xfId="0" applyNumberFormat="1" applyFont="1" applyBorder="1"/>
    <xf numFmtId="4" fontId="0" fillId="0" borderId="0" xfId="0" applyNumberFormat="1"/>
  </cellXfs>
  <cellStyles count="3">
    <cellStyle name="Migliaia" xfId="1" builtinId="3"/>
    <cellStyle name="Normale" xfId="0" builtinId="0"/>
    <cellStyle name="Normale 10 2 2" xfId="2" xr:uid="{C769E0FA-5090-445C-B002-AAF91D726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gaspa.sharepoint.com/sites/intranet/URAG/TRASPARENZA%20-%20DOCUMENTI%20X%20SOCIETA/PROSPETTI%20TRASPARENZA/Riepilogo%202024%20-%20tempistiche%20-%20tipologia%20GS.xlsx" TargetMode="External"/><Relationship Id="rId1" Type="http://schemas.openxmlformats.org/officeDocument/2006/relationships/externalLinkPath" Target="/sites/intranet/URAG/TRASPARENZA%20-%20DOCUMENTI%20X%20SOCIETA/PROSPETTI%20TRASPARENZA/Riepilogo%202024%20-%20tempistiche%20-%20tipologia%20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m.compl.dei debiti ALD 2024"/>
      <sheetName val="amm.compl.dei debiti AL 2024"/>
      <sheetName val="amm.compl.dei debiti ALA 2024"/>
      <sheetName val="AMGA dati sui pagamenti"/>
      <sheetName val="ALA dati sui pagamenti"/>
      <sheetName val="ALD dati sui pagamenti"/>
      <sheetName val="RIEPILOGO - IND.TEMP.DEI PAGAM."/>
      <sheetName val="iban"/>
      <sheetName val="RIEPILOGO -ind,tempes.dei pag."/>
      <sheetName val="ALA FORNITORI"/>
      <sheetName val="ALA N. FORNITORI"/>
      <sheetName val="AL FORNITORI"/>
      <sheetName val="AL N.FORNITORI"/>
      <sheetName val="ALD FORNITORI"/>
      <sheetName val="ALD N. FORNITORI"/>
      <sheetName val="AMGA 2024 "/>
      <sheetName val="ALA 2024"/>
      <sheetName val="ALD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97">
          <cell r="E297">
            <v>134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F6D9-2068-42FB-BABC-44F2600B2E62}">
  <dimension ref="B1:H54"/>
  <sheetViews>
    <sheetView tabSelected="1" workbookViewId="0">
      <selection activeCell="I4" sqref="I4"/>
    </sheetView>
  </sheetViews>
  <sheetFormatPr defaultRowHeight="15" outlineLevelRow="1" x14ac:dyDescent="0.25"/>
  <cols>
    <col min="2" max="2" width="26.5703125" customWidth="1"/>
    <col min="3" max="3" width="19.140625" customWidth="1"/>
    <col min="4" max="4" width="26.85546875" customWidth="1"/>
    <col min="5" max="5" width="14.140625" customWidth="1"/>
    <col min="6" max="6" width="25.85546875" customWidth="1"/>
    <col min="7" max="7" width="18.7109375" customWidth="1"/>
    <col min="8" max="8" width="11.7109375" bestFit="1" customWidth="1"/>
  </cols>
  <sheetData>
    <row r="1" spans="2:4" x14ac:dyDescent="0.25">
      <c r="B1" s="1" t="s">
        <v>0</v>
      </c>
      <c r="C1" s="1"/>
      <c r="D1" s="1"/>
    </row>
    <row r="2" spans="2:4" ht="15.75" thickBot="1" x14ac:dyDescent="0.3"/>
    <row r="3" spans="2:4" ht="15.75" thickBot="1" x14ac:dyDescent="0.3">
      <c r="B3" s="2" t="s">
        <v>1</v>
      </c>
      <c r="C3" s="3"/>
      <c r="D3" s="4" t="s">
        <v>2</v>
      </c>
    </row>
    <row r="4" spans="2:4" x14ac:dyDescent="0.25">
      <c r="B4" s="5"/>
      <c r="C4" s="6"/>
      <c r="D4" s="7">
        <v>45657</v>
      </c>
    </row>
    <row r="5" spans="2:4" x14ac:dyDescent="0.25">
      <c r="B5" s="5" t="s">
        <v>3</v>
      </c>
      <c r="C5" s="8"/>
      <c r="D5" s="9">
        <v>0</v>
      </c>
    </row>
    <row r="6" spans="2:4" x14ac:dyDescent="0.25">
      <c r="B6" s="5" t="s">
        <v>4</v>
      </c>
      <c r="C6" s="8"/>
      <c r="D6" s="9">
        <v>0</v>
      </c>
    </row>
    <row r="7" spans="2:4" x14ac:dyDescent="0.25">
      <c r="B7" s="5" t="s">
        <v>5</v>
      </c>
      <c r="C7" s="8"/>
      <c r="D7" s="9">
        <v>0</v>
      </c>
    </row>
    <row r="8" spans="2:4" x14ac:dyDescent="0.25">
      <c r="B8" s="5" t="s">
        <v>6</v>
      </c>
      <c r="C8" s="8"/>
      <c r="D8" s="9">
        <v>419536.35000000003</v>
      </c>
    </row>
    <row r="9" spans="2:4" x14ac:dyDescent="0.25">
      <c r="B9" s="5" t="s">
        <v>7</v>
      </c>
      <c r="C9" s="8"/>
      <c r="D9" s="9">
        <v>208478.88</v>
      </c>
    </row>
    <row r="10" spans="2:4" x14ac:dyDescent="0.25">
      <c r="B10" s="5" t="s">
        <v>8</v>
      </c>
      <c r="C10" s="8"/>
      <c r="D10" s="9">
        <v>0</v>
      </c>
    </row>
    <row r="11" spans="2:4" x14ac:dyDescent="0.25">
      <c r="B11" s="5" t="s">
        <v>9</v>
      </c>
      <c r="C11" s="8"/>
      <c r="D11" s="9">
        <v>7871.23</v>
      </c>
    </row>
    <row r="12" spans="2:4" x14ac:dyDescent="0.25">
      <c r="B12" s="5" t="s">
        <v>10</v>
      </c>
      <c r="C12" s="8"/>
      <c r="D12" s="9">
        <v>5380928.1499999994</v>
      </c>
    </row>
    <row r="13" spans="2:4" x14ac:dyDescent="0.25">
      <c r="B13" s="5" t="s">
        <v>11</v>
      </c>
      <c r="C13" s="8"/>
      <c r="D13" s="9">
        <v>0</v>
      </c>
    </row>
    <row r="14" spans="2:4" x14ac:dyDescent="0.25">
      <c r="B14" s="5" t="s">
        <v>12</v>
      </c>
      <c r="C14" s="8"/>
      <c r="D14" s="9">
        <v>116.94</v>
      </c>
    </row>
    <row r="15" spans="2:4" x14ac:dyDescent="0.25">
      <c r="B15" s="5" t="s">
        <v>13</v>
      </c>
      <c r="C15" s="8"/>
      <c r="D15" s="9">
        <v>0</v>
      </c>
    </row>
    <row r="16" spans="2:4" x14ac:dyDescent="0.25">
      <c r="B16" s="5" t="s">
        <v>14</v>
      </c>
      <c r="C16" s="10"/>
      <c r="D16" s="11">
        <v>942114.21</v>
      </c>
    </row>
    <row r="17" spans="2:7" x14ac:dyDescent="0.25">
      <c r="B17" s="5" t="s">
        <v>15</v>
      </c>
      <c r="C17" s="8"/>
      <c r="D17" s="9">
        <v>293105.39</v>
      </c>
    </row>
    <row r="18" spans="2:7" x14ac:dyDescent="0.25">
      <c r="B18" s="5" t="s">
        <v>16</v>
      </c>
      <c r="C18" s="8"/>
      <c r="D18" s="9">
        <v>1108870.23</v>
      </c>
    </row>
    <row r="19" spans="2:7" x14ac:dyDescent="0.25">
      <c r="B19" s="5" t="s">
        <v>17</v>
      </c>
      <c r="C19" s="8"/>
      <c r="D19" s="9">
        <v>1457894.03</v>
      </c>
    </row>
    <row r="20" spans="2:7" x14ac:dyDescent="0.25">
      <c r="B20" s="5"/>
      <c r="C20" s="8"/>
      <c r="D20" s="9"/>
    </row>
    <row r="21" spans="2:7" x14ac:dyDescent="0.25">
      <c r="B21" s="12" t="s">
        <v>18</v>
      </c>
      <c r="C21" s="13"/>
      <c r="D21" s="14">
        <v>9818915.4099999983</v>
      </c>
      <c r="G21" s="15"/>
    </row>
    <row r="22" spans="2:7" ht="15.75" thickBot="1" x14ac:dyDescent="0.3">
      <c r="B22" s="16"/>
      <c r="C22" s="17"/>
      <c r="D22" s="18"/>
    </row>
    <row r="24" spans="2:7" ht="15.75" thickBot="1" x14ac:dyDescent="0.3"/>
    <row r="25" spans="2:7" ht="15.75" thickBot="1" x14ac:dyDescent="0.3">
      <c r="B25" s="2" t="s">
        <v>1</v>
      </c>
      <c r="C25" s="19" t="s">
        <v>2</v>
      </c>
      <c r="D25" s="4" t="s">
        <v>19</v>
      </c>
    </row>
    <row r="26" spans="2:7" x14ac:dyDescent="0.25">
      <c r="B26" s="20"/>
      <c r="C26" s="21"/>
      <c r="D26" s="22"/>
    </row>
    <row r="27" spans="2:7" x14ac:dyDescent="0.25">
      <c r="B27" s="23" t="str">
        <f>+D38</f>
        <v>Debiti v/ fornitori</v>
      </c>
      <c r="C27" s="24">
        <f>+E52</f>
        <v>5380928.1499999994</v>
      </c>
      <c r="D27" s="25">
        <f>+F52</f>
        <v>135</v>
      </c>
    </row>
    <row r="28" spans="2:7" ht="15.75" thickBot="1" x14ac:dyDescent="0.3">
      <c r="B28" s="26"/>
      <c r="C28" s="27"/>
      <c r="D28" s="28"/>
    </row>
    <row r="29" spans="2:7" hidden="1" outlineLevel="1" x14ac:dyDescent="0.25"/>
    <row r="30" spans="2:7" hidden="1" outlineLevel="1" x14ac:dyDescent="0.25">
      <c r="B30" s="29" t="s">
        <v>20</v>
      </c>
      <c r="C30" s="30">
        <v>3530</v>
      </c>
      <c r="D30" s="30" t="s">
        <v>21</v>
      </c>
      <c r="E30" s="31"/>
    </row>
    <row r="31" spans="2:7" hidden="1" outlineLevel="1" x14ac:dyDescent="0.25">
      <c r="B31" s="32" t="s">
        <v>22</v>
      </c>
      <c r="C31" s="33">
        <v>3531</v>
      </c>
      <c r="D31" s="33" t="s">
        <v>23</v>
      </c>
      <c r="E31" s="34"/>
    </row>
    <row r="32" spans="2:7" hidden="1" outlineLevel="1" x14ac:dyDescent="0.25">
      <c r="B32" s="32" t="s">
        <v>24</v>
      </c>
      <c r="C32" s="33">
        <v>3532</v>
      </c>
      <c r="D32" s="33" t="s">
        <v>25</v>
      </c>
      <c r="E32" s="34"/>
    </row>
    <row r="33" spans="2:6" hidden="1" outlineLevel="1" x14ac:dyDescent="0.25">
      <c r="B33" s="32" t="s">
        <v>26</v>
      </c>
      <c r="C33" s="33">
        <v>3533</v>
      </c>
      <c r="D33" s="33" t="s">
        <v>27</v>
      </c>
      <c r="E33" s="35">
        <v>565505.28000000003</v>
      </c>
      <c r="F33">
        <v>1</v>
      </c>
    </row>
    <row r="34" spans="2:6" hidden="1" outlineLevel="1" x14ac:dyDescent="0.25">
      <c r="B34" s="32" t="s">
        <v>28</v>
      </c>
      <c r="C34" s="33">
        <v>3534</v>
      </c>
      <c r="D34" s="33" t="s">
        <v>29</v>
      </c>
      <c r="E34" s="36">
        <v>504488.31</v>
      </c>
    </row>
    <row r="35" spans="2:6" hidden="1" outlineLevel="1" x14ac:dyDescent="0.25">
      <c r="B35" s="37" t="s">
        <v>30</v>
      </c>
      <c r="C35" s="38">
        <v>3535</v>
      </c>
      <c r="D35" s="38" t="s">
        <v>31</v>
      </c>
      <c r="E35" s="39"/>
    </row>
    <row r="36" spans="2:6" hidden="1" outlineLevel="1" x14ac:dyDescent="0.25">
      <c r="B36" s="37"/>
      <c r="C36" s="40">
        <v>3545</v>
      </c>
      <c r="D36" s="40" t="s">
        <v>32</v>
      </c>
      <c r="E36" s="41">
        <v>1069993.5900000001</v>
      </c>
    </row>
    <row r="37" spans="2:6" hidden="1" outlineLevel="1" x14ac:dyDescent="0.25"/>
    <row r="38" spans="2:6" hidden="1" outlineLevel="1" x14ac:dyDescent="0.25">
      <c r="B38" s="29" t="s">
        <v>33</v>
      </c>
      <c r="C38" s="30">
        <v>3431</v>
      </c>
      <c r="D38" s="30" t="s">
        <v>34</v>
      </c>
      <c r="E38" s="42">
        <v>2544030.08</v>
      </c>
      <c r="F38" s="43">
        <f>+'[1]ALA N. FORNITORI'!E297</f>
        <v>134</v>
      </c>
    </row>
    <row r="39" spans="2:6" hidden="1" outlineLevel="1" x14ac:dyDescent="0.25">
      <c r="B39" s="32" t="s">
        <v>35</v>
      </c>
      <c r="C39" s="33">
        <v>3432</v>
      </c>
      <c r="D39" s="33" t="s">
        <v>36</v>
      </c>
      <c r="E39" s="35">
        <v>1606826.12</v>
      </c>
      <c r="F39" s="43"/>
    </row>
    <row r="40" spans="2:6" hidden="1" outlineLevel="1" x14ac:dyDescent="0.25">
      <c r="B40" s="32" t="s">
        <v>37</v>
      </c>
      <c r="C40" s="33">
        <v>3433</v>
      </c>
      <c r="D40" s="33" t="s">
        <v>38</v>
      </c>
      <c r="E40" s="36">
        <v>-3197.38</v>
      </c>
    </row>
    <row r="41" spans="2:6" hidden="1" outlineLevel="1" x14ac:dyDescent="0.25">
      <c r="B41" s="32" t="s">
        <v>39</v>
      </c>
      <c r="C41" s="33">
        <v>3434</v>
      </c>
      <c r="D41" s="33" t="s">
        <v>40</v>
      </c>
      <c r="E41" s="36">
        <v>132754.39000000001</v>
      </c>
    </row>
    <row r="42" spans="2:6" hidden="1" outlineLevel="1" x14ac:dyDescent="0.25">
      <c r="B42" s="32" t="s">
        <v>41</v>
      </c>
      <c r="C42" s="33">
        <v>3435</v>
      </c>
      <c r="D42" s="33" t="s">
        <v>42</v>
      </c>
      <c r="E42" s="36">
        <v>3727.7</v>
      </c>
    </row>
    <row r="43" spans="2:6" hidden="1" outlineLevel="1" x14ac:dyDescent="0.25">
      <c r="B43" s="32" t="s">
        <v>43</v>
      </c>
      <c r="C43" s="33">
        <v>3436</v>
      </c>
      <c r="D43" s="33" t="s">
        <v>44</v>
      </c>
      <c r="E43" s="34"/>
    </row>
    <row r="44" spans="2:6" hidden="1" outlineLevel="1" x14ac:dyDescent="0.25">
      <c r="B44" s="32" t="s">
        <v>45</v>
      </c>
      <c r="C44" s="33">
        <v>3437</v>
      </c>
      <c r="D44" s="33" t="s">
        <v>46</v>
      </c>
      <c r="E44" s="34"/>
    </row>
    <row r="45" spans="2:6" hidden="1" outlineLevel="1" x14ac:dyDescent="0.25">
      <c r="B45" s="32" t="s">
        <v>47</v>
      </c>
      <c r="C45" s="33">
        <v>3438</v>
      </c>
      <c r="D45" s="33" t="s">
        <v>48</v>
      </c>
      <c r="E45" s="34"/>
    </row>
    <row r="46" spans="2:6" hidden="1" outlineLevel="1" x14ac:dyDescent="0.25">
      <c r="B46" s="32" t="s">
        <v>49</v>
      </c>
      <c r="C46" s="33">
        <v>3439</v>
      </c>
      <c r="D46" s="33" t="s">
        <v>50</v>
      </c>
      <c r="E46" s="36">
        <v>22863.06</v>
      </c>
    </row>
    <row r="47" spans="2:6" hidden="1" outlineLevel="1" x14ac:dyDescent="0.25">
      <c r="B47" s="32" t="s">
        <v>51</v>
      </c>
      <c r="C47" s="33">
        <v>3440</v>
      </c>
      <c r="D47" s="33" t="s">
        <v>52</v>
      </c>
      <c r="E47" s="34"/>
    </row>
    <row r="48" spans="2:6" hidden="1" outlineLevel="1" x14ac:dyDescent="0.25">
      <c r="B48" s="32" t="s">
        <v>53</v>
      </c>
      <c r="C48" s="33">
        <v>3441</v>
      </c>
      <c r="D48" s="33" t="s">
        <v>54</v>
      </c>
      <c r="E48" s="34"/>
    </row>
    <row r="49" spans="2:8" hidden="1" outlineLevel="1" x14ac:dyDescent="0.25">
      <c r="B49" s="37" t="s">
        <v>55</v>
      </c>
      <c r="C49" s="38">
        <v>3442</v>
      </c>
      <c r="D49" s="38" t="s">
        <v>56</v>
      </c>
      <c r="E49" s="44">
        <v>3930.59</v>
      </c>
    </row>
    <row r="50" spans="2:8" hidden="1" outlineLevel="1" x14ac:dyDescent="0.25">
      <c r="B50" s="37"/>
      <c r="C50" s="45">
        <v>3450</v>
      </c>
      <c r="D50" s="45" t="s">
        <v>57</v>
      </c>
      <c r="E50" s="46">
        <v>4310934.5599999996</v>
      </c>
    </row>
    <row r="51" spans="2:8" hidden="1" outlineLevel="1" x14ac:dyDescent="0.25"/>
    <row r="52" spans="2:8" hidden="1" outlineLevel="1" x14ac:dyDescent="0.25">
      <c r="E52" s="47">
        <f>+E36+E50</f>
        <v>5380928.1499999994</v>
      </c>
      <c r="F52">
        <f>SUM(F30:F50)</f>
        <v>135</v>
      </c>
    </row>
    <row r="53" spans="2:8" hidden="1" outlineLevel="1" x14ac:dyDescent="0.25">
      <c r="H53" s="47"/>
    </row>
    <row r="54" spans="2:8" collapsed="1" x14ac:dyDescent="0.25"/>
  </sheetData>
  <mergeCells count="2">
    <mergeCell ref="B1:D1"/>
    <mergeCell ref="F38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Masella</dc:creator>
  <cp:lastModifiedBy>Marina Masella</cp:lastModifiedBy>
  <dcterms:created xsi:type="dcterms:W3CDTF">2025-11-25T09:40:05Z</dcterms:created>
  <dcterms:modified xsi:type="dcterms:W3CDTF">2025-11-25T09:43:06Z</dcterms:modified>
</cp:coreProperties>
</file>